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B8AC8AAD-CF08-49B2-B3DF-2FFF1069AC75}" xr6:coauthVersionLast="47" xr6:coauthVersionMax="47" xr10:uidLastSave="{00000000-0000-0000-0000-000000000000}"/>
  <workbookProtection workbookAlgorithmName="SHA-512" workbookHashValue="RLxlZ7wUboiRD8em89i6gbAKLXNJ+Ruo9U+GhoUAjgVZ3wF/75NtZ/xmXT8AwqanvNIhOpuaeQZMsCbmBNpkgg==" workbookSaltValue="CW/pSFUTy/4cy750pWsFzw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9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2" l="1"/>
  <c r="G46" i="2"/>
  <c r="H46" i="2" s="1"/>
  <c r="M46" i="2" s="1"/>
  <c r="E46" i="2"/>
  <c r="O45" i="2"/>
  <c r="E45" i="2"/>
  <c r="G45" i="2" s="1"/>
  <c r="H45" i="2" s="1"/>
  <c r="M45" i="2" s="1"/>
  <c r="O42" i="2"/>
  <c r="G42" i="2"/>
  <c r="H42" i="2" s="1"/>
  <c r="M42" i="2" s="1"/>
  <c r="E46" i="7"/>
  <c r="G46" i="7" s="1"/>
  <c r="H46" i="7" s="1"/>
  <c r="M46" i="7" s="1"/>
  <c r="E45" i="7"/>
  <c r="E44" i="7"/>
  <c r="E43" i="7"/>
  <c r="E42" i="7"/>
  <c r="E41" i="7"/>
  <c r="E46" i="5"/>
  <c r="E45" i="5"/>
  <c r="E44" i="5"/>
  <c r="E43" i="5"/>
  <c r="E42" i="5"/>
  <c r="E41" i="5"/>
  <c r="E46" i="6"/>
  <c r="E45" i="6"/>
  <c r="E44" i="6"/>
  <c r="E43" i="6"/>
  <c r="E42" i="6"/>
  <c r="E41" i="6"/>
  <c r="O46" i="7"/>
  <c r="O45" i="7"/>
  <c r="O44" i="7"/>
  <c r="O43" i="7"/>
  <c r="O42" i="7"/>
  <c r="O41" i="7"/>
  <c r="O34" i="7"/>
  <c r="O33" i="7"/>
  <c r="O26" i="7"/>
  <c r="O18" i="7"/>
  <c r="O11" i="7"/>
  <c r="O10" i="7"/>
  <c r="O9" i="7"/>
  <c r="M11" i="7"/>
  <c r="M10" i="7"/>
  <c r="M9" i="7"/>
  <c r="M8" i="7"/>
  <c r="J25" i="7"/>
  <c r="K25" i="7" s="1"/>
  <c r="O25" i="7" s="1"/>
  <c r="J24" i="7"/>
  <c r="K24" i="7" s="1"/>
  <c r="K9" i="7"/>
  <c r="J9" i="7"/>
  <c r="K8" i="7"/>
  <c r="K12" i="7" s="1"/>
  <c r="O12" i="7" s="1"/>
  <c r="J8" i="7"/>
  <c r="J12" i="7" s="1"/>
  <c r="J31" i="7" s="1"/>
  <c r="K31" i="7" s="1"/>
  <c r="O31" i="7" s="1"/>
  <c r="O46" i="5"/>
  <c r="O45" i="5"/>
  <c r="O44" i="5"/>
  <c r="O43" i="5"/>
  <c r="O42" i="5"/>
  <c r="O41" i="5"/>
  <c r="O34" i="5"/>
  <c r="O33" i="5"/>
  <c r="O26" i="5"/>
  <c r="O18" i="5"/>
  <c r="O11" i="5"/>
  <c r="O10" i="5"/>
  <c r="O9" i="5"/>
  <c r="M11" i="5"/>
  <c r="M10" i="5"/>
  <c r="M9" i="5"/>
  <c r="M8" i="5"/>
  <c r="J25" i="5"/>
  <c r="K25" i="5" s="1"/>
  <c r="O25" i="5" s="1"/>
  <c r="J24" i="5"/>
  <c r="K24" i="5" s="1"/>
  <c r="K9" i="5"/>
  <c r="J9" i="5"/>
  <c r="K8" i="5"/>
  <c r="K12" i="5" s="1"/>
  <c r="O12" i="5" s="1"/>
  <c r="J8" i="5"/>
  <c r="J12" i="5" s="1"/>
  <c r="J31" i="5" s="1"/>
  <c r="K31" i="5" s="1"/>
  <c r="O31" i="5" s="1"/>
  <c r="O46" i="6"/>
  <c r="O45" i="6"/>
  <c r="O44" i="6"/>
  <c r="O43" i="6"/>
  <c r="O42" i="6"/>
  <c r="O41" i="6"/>
  <c r="O34" i="6"/>
  <c r="O33" i="6"/>
  <c r="O26" i="6"/>
  <c r="O18" i="6"/>
  <c r="O11" i="6"/>
  <c r="O10" i="6"/>
  <c r="O8" i="6"/>
  <c r="M11" i="6"/>
  <c r="M10" i="6"/>
  <c r="M9" i="6"/>
  <c r="M8" i="6"/>
  <c r="J25" i="6"/>
  <c r="K25" i="6" s="1"/>
  <c r="O25" i="6" s="1"/>
  <c r="J24" i="6"/>
  <c r="K24" i="6" s="1"/>
  <c r="K9" i="6"/>
  <c r="O9" i="6" s="1"/>
  <c r="J9" i="6"/>
  <c r="K8" i="6"/>
  <c r="J8" i="6"/>
  <c r="J12" i="6" s="1"/>
  <c r="J31" i="6" s="1"/>
  <c r="K31" i="6" s="1"/>
  <c r="O31" i="6" s="1"/>
  <c r="O34" i="2"/>
  <c r="O33" i="2"/>
  <c r="O26" i="2"/>
  <c r="O18" i="2"/>
  <c r="O11" i="2"/>
  <c r="O10" i="2"/>
  <c r="O9" i="2"/>
  <c r="O8" i="2"/>
  <c r="M11" i="2"/>
  <c r="M10" i="2"/>
  <c r="M9" i="2"/>
  <c r="M8" i="2"/>
  <c r="J25" i="2"/>
  <c r="K25" i="2" s="1"/>
  <c r="O25" i="2" s="1"/>
  <c r="J24" i="2"/>
  <c r="K24" i="2" s="1"/>
  <c r="K12" i="2"/>
  <c r="K9" i="2"/>
  <c r="J9" i="2"/>
  <c r="J12" i="2" s="1"/>
  <c r="M49" i="6"/>
  <c r="M49" i="5"/>
  <c r="M49" i="7"/>
  <c r="M49" i="2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M26" i="7"/>
  <c r="H25" i="7"/>
  <c r="M25" i="7" s="1"/>
  <c r="G25" i="7"/>
  <c r="H18" i="7"/>
  <c r="M18" i="7" s="1"/>
  <c r="G18" i="7"/>
  <c r="H12" i="7"/>
  <c r="M12" i="7" s="1"/>
  <c r="G12" i="7"/>
  <c r="G46" i="6"/>
  <c r="H46" i="6" s="1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H25" i="6"/>
  <c r="M25" i="6" s="1"/>
  <c r="G25" i="6"/>
  <c r="H18" i="6"/>
  <c r="M18" i="6" s="1"/>
  <c r="G18" i="6"/>
  <c r="H12" i="6"/>
  <c r="M12" i="6" s="1"/>
  <c r="G12" i="6"/>
  <c r="G46" i="5"/>
  <c r="H46" i="5" s="1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H25" i="5"/>
  <c r="M25" i="5" s="1"/>
  <c r="G25" i="5"/>
  <c r="H18" i="5"/>
  <c r="M18" i="5" s="1"/>
  <c r="G18" i="5"/>
  <c r="H12" i="5"/>
  <c r="M12" i="5" s="1"/>
  <c r="G12" i="5"/>
  <c r="M26" i="2"/>
  <c r="G18" i="2"/>
  <c r="H18" i="2"/>
  <c r="M18" i="2" s="1"/>
  <c r="O14" i="2" l="1"/>
  <c r="O8" i="7"/>
  <c r="O14" i="7" s="1"/>
  <c r="M14" i="7"/>
  <c r="K35" i="7"/>
  <c r="O35" i="7" s="1"/>
  <c r="K32" i="7"/>
  <c r="O32" i="7" s="1"/>
  <c r="G31" i="7"/>
  <c r="H31" i="7" s="1"/>
  <c r="M31" i="7" s="1"/>
  <c r="O8" i="5"/>
  <c r="O14" i="5" s="1"/>
  <c r="M14" i="5"/>
  <c r="K35" i="5"/>
  <c r="O35" i="5" s="1"/>
  <c r="K32" i="5"/>
  <c r="O32" i="5" s="1"/>
  <c r="O51" i="5" s="1"/>
  <c r="O14" i="6"/>
  <c r="K12" i="6"/>
  <c r="O12" i="6" s="1"/>
  <c r="M14" i="6"/>
  <c r="K35" i="6"/>
  <c r="O35" i="6" s="1"/>
  <c r="H32" i="6"/>
  <c r="M32" i="6" s="1"/>
  <c r="J31" i="2"/>
  <c r="K31" i="2" s="1"/>
  <c r="O31" i="2" s="1"/>
  <c r="K32" i="2"/>
  <c r="O32" i="2" s="1"/>
  <c r="O12" i="2"/>
  <c r="M14" i="2"/>
  <c r="K35" i="2"/>
  <c r="O35" i="2" s="1"/>
  <c r="H32" i="5"/>
  <c r="M32" i="5" s="1"/>
  <c r="H32" i="7"/>
  <c r="M32" i="7" s="1"/>
  <c r="G31" i="6"/>
  <c r="H31" i="6" s="1"/>
  <c r="M31" i="6" s="1"/>
  <c r="G31" i="5"/>
  <c r="H31" i="5" s="1"/>
  <c r="M31" i="5" s="1"/>
  <c r="H35" i="7"/>
  <c r="M35" i="7" s="1"/>
  <c r="H35" i="6"/>
  <c r="M35" i="6" s="1"/>
  <c r="H35" i="5"/>
  <c r="M35" i="5" s="1"/>
  <c r="H25" i="2"/>
  <c r="M25" i="2" s="1"/>
  <c r="G25" i="2"/>
  <c r="O51" i="7" l="1"/>
  <c r="M51" i="7"/>
  <c r="M53" i="7" s="1"/>
  <c r="K32" i="6"/>
  <c r="O32" i="6" s="1"/>
  <c r="O51" i="6" s="1"/>
  <c r="O51" i="2"/>
  <c r="M51" i="5"/>
  <c r="M53" i="5" s="1"/>
  <c r="M51" i="6"/>
  <c r="H34" i="2"/>
  <c r="M34" i="2" s="1"/>
  <c r="H33" i="2"/>
  <c r="M33" i="2" s="1"/>
  <c r="G12" i="2"/>
  <c r="G31" i="2" s="1"/>
  <c r="H31" i="2" s="1"/>
  <c r="M31" i="2" s="1"/>
  <c r="M53" i="6" l="1"/>
  <c r="H12" i="2" l="1"/>
  <c r="M12" i="2" s="1"/>
  <c r="H35" i="2" l="1"/>
  <c r="M35" i="2" s="1"/>
  <c r="H32" i="2"/>
  <c r="M32" i="2" s="1"/>
  <c r="M51" i="2" l="1"/>
  <c r="M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4EE375AE-4819-4853-BB97-73215F2F2F32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ED50BB1A-6060-4774-8A89-0BE6BA2A2036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AD362F89-1E95-4FE4-A36B-F30D1F73DB0B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0" authorId="0" shapeId="0" xr:uid="{52466B4A-0903-478D-9C2C-F38C5E348752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<sst xmlns="http://schemas.openxmlformats.org/spreadsheetml/2006/main" count="463" uniqueCount="128">
  <si>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</si>
  <si>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</si>
  <si>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</si>
  <si>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</si>
  <si>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</si>
  <si>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</si>
  <si>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</si>
  <si>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</si>
  <si>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</si>
  <si>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</si>
  <si>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</si>
  <si>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</si>
  <si>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</si>
  <si>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</si>
  <si>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</si>
  <si>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</si>
  <si>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</si>
  <si>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</si>
  <si>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</si>
  <si>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</si>
  <si>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</si>
  <si>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</si>
  <si>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</si>
  <si>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</si>
  <si>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</si>
  <si>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</si>
  <si>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</si>
  <si>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</si>
  <si>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</si>
  <si>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</si>
  <si>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</si>
  <si>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</si>
  <si>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</si>
  <si>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</si>
  <si>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</si>
  <si>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</si>
  <si>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</si>
  <si>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</si>
  <si>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</si>
  <si>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</si>
  <si>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</si>
  <si>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</si>
  <si>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</si>
  <si>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</si>
  <si>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</si>
  <si>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</si>
  <si>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</si>
  <si>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</si>
  <si>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</si>
  <si>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</si>
  <si>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</si>
  <si>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</si>
  <si>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</si>
  <si>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</si>
  <si>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</si>
  <si>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</si>
  <si>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</si>
  <si>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</si>
  <si>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</si>
  <si>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</si>
  <si>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</si>
  <si>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</si>
  <si>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</si>
  <si>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</si>
  <si>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</si>
  <si>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</si>
  <si>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</si>
  <si>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</si>
  <si>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</si>
  <si>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</si>
  <si>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</si>
  <si>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</si>
  <si>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</si>
  <si>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</si>
  <si>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</si>
  <si>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</si>
  <si>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</si>
  <si>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</si>
  <si>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</si>
  <si>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</si>
  <si>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</si>
  <si>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</si>
  <si>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</si>
  <si>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</si>
  <si>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</si>
  <si>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</si>
  <si>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</si>
  <si>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</si>
  <si>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</si>
  <si>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</si>
  <si>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</si>
  <si>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</si>
  <si>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</si>
  <si>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</si>
  <si>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</si>
  <si>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</si>
  <si>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</si>
  <si>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</si>
  <si>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</si>
  <si>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</si>
  <si>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</si>
  <si>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</si>
  <si>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</si>
  <si>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</si>
  <si>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</si>
  <si>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Tantièmes Bâtiment 5</t>
  </si>
  <si>
    <t>Quote-part Bâtiment 5</t>
  </si>
  <si>
    <t>Travaux éligibles à l'Eco PTZ collectif</t>
  </si>
  <si>
    <t xml:space="preserve">Contrôle </t>
  </si>
  <si>
    <t>Frais annexes éligibles à l'Eco PTZ collectif</t>
  </si>
  <si>
    <t>QP Copropriétaire
éligible à l'Eco PTZ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</si>
  <si>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</si>
  <si>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</si>
  <si>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</si>
  <si>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</si>
  <si>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>réinstallés pour permettre à la résidence de conserver sa ligne architecturale d'origine, toutes modifications n'étant pas justifiées.</t>
  </si>
  <si>
    <t xml:space="preserve">En conséquence, il est impératif de préciser dans le simulateur le nombre de volets que compte votre logement. 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</si>
  <si>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</si>
  <si>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</si>
  <si>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</si>
  <si>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Ce motif sera mis en avant lors du dépôt de permis de construire auprès du service de l'urbanisme pour justifier de la préconisation technique</t>
  </si>
  <si>
    <t>proposée par le Maître d'Oeuvre.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</si>
  <si>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</si>
  <si>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</si>
  <si>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t>Obligations et options individuelles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</si>
  <si>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</si>
  <si>
    <t>Lot 1 - F &amp; P de volets Coulissants à l'identique de ceux d'origine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</si>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</sst>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vertical="center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25" fillId="0" borderId="0" xfId="0" applyFon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64" fontId="1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E6AB-FEB8-4C1F-BCCD-020F4A86C3B3}">
  <sheetPr>
    <pageSetUpPr fitToPage="1"/>
  </sheetPr>
  <dimension ref="B1:F84"/>
  <sheetViews>
    <sheetView showGridLines="0" tabSelected="1" workbookViewId="0">
      <selection activeCell="B1" sqref="B1"/>
    </sheetView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79</v>
      </c>
      <c r="C2" s="48"/>
      <c r="D2" s="50"/>
    </row>
    <row r="3" spans="2:4" ht="8.1" customHeight="1" x14ac:dyDescent="0.25"/>
    <row r="4" spans="2:4" x14ac:dyDescent="0.25">
      <c r="B4" s="30" t="s">
        <v>51</v>
      </c>
    </row>
    <row r="5" spans="2:4" x14ac:dyDescent="0.25">
      <c r="B5" s="30" t="s">
        <v>52</v>
      </c>
    </row>
    <row r="6" spans="2:4" ht="8.1" customHeight="1" x14ac:dyDescent="0.25"/>
    <row r="7" spans="2:4" x14ac:dyDescent="0.25">
      <c r="B7" s="30" t="s">
        <v>54</v>
      </c>
    </row>
    <row r="8" spans="2:4" x14ac:dyDescent="0.25">
      <c r="B8" s="30" t="s">
        <v>53</v>
      </c>
    </row>
    <row r="9" spans="2:4" ht="8.1" customHeight="1" x14ac:dyDescent="0.25"/>
    <row r="10" spans="2:4" x14ac:dyDescent="0.25">
      <c r="B10" s="30" t="s">
        <v>95</v>
      </c>
    </row>
    <row r="11" spans="2:4" x14ac:dyDescent="0.25">
      <c r="B11" s="30" t="s">
        <v>96</v>
      </c>
    </row>
    <row r="12" spans="2:4" x14ac:dyDescent="0.25">
      <c r="B12" s="30" t="s">
        <v>97</v>
      </c>
    </row>
    <row r="13" spans="2:4" ht="8.1" customHeight="1" x14ac:dyDescent="0.25"/>
    <row r="14" spans="2:4" x14ac:dyDescent="0.25">
      <c r="B14" s="30" t="s">
        <v>93</v>
      </c>
    </row>
    <row r="15" spans="2:4" x14ac:dyDescent="0.25">
      <c r="B15" s="30" t="s">
        <v>98</v>
      </c>
    </row>
    <row r="16" spans="2:4" x14ac:dyDescent="0.25">
      <c r="B16" s="30" t="s">
        <v>94</v>
      </c>
    </row>
    <row r="17" spans="2:5" ht="8.1" customHeight="1" x14ac:dyDescent="0.25"/>
    <row r="18" spans="2:5" x14ac:dyDescent="0.25">
      <c r="B18" s="30" t="s">
        <v>99</v>
      </c>
    </row>
    <row r="19" spans="2:5" x14ac:dyDescent="0.25">
      <c r="B19" s="30" t="s">
        <v>92</v>
      </c>
    </row>
    <row r="20" spans="2:5" ht="20.100000000000001" customHeight="1" x14ac:dyDescent="0.25"/>
    <row r="21" spans="2:5" ht="20.100000000000001" customHeight="1" x14ac:dyDescent="0.25">
      <c r="B21" s="47" t="s">
        <v>80</v>
      </c>
      <c r="C21" s="44"/>
      <c r="D21" s="44"/>
      <c r="E21" s="45"/>
    </row>
    <row r="22" spans="2:5" ht="8.1" customHeight="1" x14ac:dyDescent="0.25"/>
    <row r="23" spans="2:5" x14ac:dyDescent="0.25">
      <c r="B23" s="30" t="s">
        <v>81</v>
      </c>
    </row>
    <row r="24" spans="2:5" x14ac:dyDescent="0.25">
      <c r="B24" s="30" t="s">
        <v>82</v>
      </c>
    </row>
    <row r="25" spans="2:5" ht="8.1" customHeight="1" x14ac:dyDescent="0.25"/>
    <row r="26" spans="2:5" ht="14.25" customHeight="1" x14ac:dyDescent="0.25">
      <c r="B26" s="46" t="s">
        <v>83</v>
      </c>
      <c r="C26" s="30" t="s">
        <v>85</v>
      </c>
    </row>
    <row r="27" spans="2:5" ht="14.25" customHeight="1" x14ac:dyDescent="0.25">
      <c r="B27" s="46"/>
      <c r="C27" s="30" t="s">
        <v>86</v>
      </c>
    </row>
    <row r="28" spans="2:5" ht="8.1" customHeight="1" x14ac:dyDescent="0.25"/>
    <row r="29" spans="2:5" ht="14.25" customHeight="1" x14ac:dyDescent="0.25">
      <c r="B29" s="46" t="s">
        <v>84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87</v>
      </c>
    </row>
    <row r="32" spans="2:5" ht="14.25" customHeight="1" x14ac:dyDescent="0.25">
      <c r="C32" s="30" t="s">
        <v>88</v>
      </c>
    </row>
    <row r="33" spans="2:3" ht="8.1" customHeight="1" x14ac:dyDescent="0.25"/>
    <row r="34" spans="2:3" x14ac:dyDescent="0.25">
      <c r="B34" s="51" t="s">
        <v>55</v>
      </c>
    </row>
    <row r="35" spans="2:3" x14ac:dyDescent="0.25">
      <c r="C35" s="30" t="s">
        <v>100</v>
      </c>
    </row>
    <row r="36" spans="2:3" x14ac:dyDescent="0.25">
      <c r="C36" s="30" t="s">
        <v>101</v>
      </c>
    </row>
    <row r="37" spans="2:3" x14ac:dyDescent="0.25">
      <c r="C37" s="30" t="s">
        <v>102</v>
      </c>
    </row>
    <row r="38" spans="2:3" x14ac:dyDescent="0.25">
      <c r="C38" s="95" t="s">
        <v>114</v>
      </c>
    </row>
    <row r="39" spans="2:3" x14ac:dyDescent="0.25">
      <c r="C39" s="95" t="s">
        <v>115</v>
      </c>
    </row>
    <row r="40" spans="2:3" x14ac:dyDescent="0.25">
      <c r="C40" s="96" t="s">
        <v>116</v>
      </c>
    </row>
    <row r="41" spans="2:3" ht="8.1" customHeight="1" x14ac:dyDescent="0.25"/>
    <row r="42" spans="2:3" x14ac:dyDescent="0.25">
      <c r="B42" s="51" t="s">
        <v>56</v>
      </c>
    </row>
    <row r="43" spans="2:3" x14ac:dyDescent="0.25">
      <c r="C43" s="30" t="s">
        <v>57</v>
      </c>
    </row>
    <row r="44" spans="2:3" x14ac:dyDescent="0.25">
      <c r="C44" s="30" t="s">
        <v>104</v>
      </c>
    </row>
    <row r="45" spans="2:3" ht="8.1" customHeight="1" x14ac:dyDescent="0.25"/>
    <row r="46" spans="2:3" x14ac:dyDescent="0.25">
      <c r="B46" s="51" t="s">
        <v>58</v>
      </c>
    </row>
    <row r="47" spans="2:3" x14ac:dyDescent="0.25">
      <c r="C47" s="30" t="s">
        <v>59</v>
      </c>
    </row>
    <row r="48" spans="2:3" x14ac:dyDescent="0.25">
      <c r="C48" s="30" t="s">
        <v>103</v>
      </c>
    </row>
    <row r="49" spans="2:3" ht="8.1" customHeight="1" x14ac:dyDescent="0.25"/>
    <row r="50" spans="2:3" x14ac:dyDescent="0.25">
      <c r="B50" s="51" t="s">
        <v>60</v>
      </c>
    </row>
    <row r="51" spans="2:3" x14ac:dyDescent="0.25">
      <c r="C51" s="30" t="s">
        <v>61</v>
      </c>
    </row>
    <row r="52" spans="2:3" ht="8.1" customHeight="1" x14ac:dyDescent="0.25"/>
    <row r="53" spans="2:3" x14ac:dyDescent="0.25">
      <c r="B53" s="30" t="s">
        <v>117</v>
      </c>
    </row>
    <row r="54" spans="2:3" x14ac:dyDescent="0.25">
      <c r="B54" s="30" t="s">
        <v>118</v>
      </c>
    </row>
    <row r="55" spans="2:3" x14ac:dyDescent="0.25">
      <c r="B55" s="30" t="s">
        <v>119</v>
      </c>
    </row>
    <row r="56" spans="2:3" x14ac:dyDescent="0.25">
      <c r="B56" s="30" t="s">
        <v>120</v>
      </c>
    </row>
    <row r="57" spans="2:3" x14ac:dyDescent="0.25">
      <c r="B57" s="30" t="s">
        <v>121</v>
      </c>
    </row>
    <row r="58" spans="2:3" x14ac:dyDescent="0.25">
      <c r="B58" s="30" t="s">
        <v>122</v>
      </c>
    </row>
    <row r="59" spans="2:3" x14ac:dyDescent="0.25">
      <c r="B59" s="30" t="s">
        <v>123</v>
      </c>
    </row>
    <row r="60" spans="2:3" ht="8.1" customHeight="1" x14ac:dyDescent="0.25"/>
    <row r="61" spans="2:3" x14ac:dyDescent="0.25">
      <c r="B61" s="53" t="s">
        <v>90</v>
      </c>
    </row>
    <row r="62" spans="2:3" ht="8.1" customHeight="1" x14ac:dyDescent="0.25"/>
    <row r="63" spans="2:3" x14ac:dyDescent="0.25">
      <c r="C63" s="41" t="s">
        <v>64</v>
      </c>
    </row>
    <row r="64" spans="2:3" x14ac:dyDescent="0.25">
      <c r="C64" s="41" t="s">
        <v>65</v>
      </c>
    </row>
    <row r="65" spans="2:3" ht="8.1" customHeight="1" x14ac:dyDescent="0.25"/>
    <row r="66" spans="2:3" x14ac:dyDescent="0.25">
      <c r="C66" s="41" t="s">
        <v>62</v>
      </c>
    </row>
    <row r="67" spans="2:3" x14ac:dyDescent="0.25">
      <c r="C67" s="30" t="s">
        <v>63</v>
      </c>
    </row>
    <row r="68" spans="2:3" ht="8.1" customHeight="1" x14ac:dyDescent="0.25"/>
    <row r="69" spans="2:3" x14ac:dyDescent="0.25">
      <c r="C69" s="41" t="s">
        <v>66</v>
      </c>
    </row>
    <row r="70" spans="2:3" ht="8.1" customHeight="1" x14ac:dyDescent="0.25"/>
    <row r="71" spans="2:3" x14ac:dyDescent="0.25">
      <c r="B71" s="53" t="s">
        <v>91</v>
      </c>
    </row>
    <row r="72" spans="2:3" ht="8.1" customHeight="1" x14ac:dyDescent="0.25"/>
    <row r="73" spans="2:3" x14ac:dyDescent="0.25">
      <c r="C73" s="41" t="s">
        <v>67</v>
      </c>
    </row>
    <row r="74" spans="2:3" x14ac:dyDescent="0.25">
      <c r="C74" s="41" t="s">
        <v>68</v>
      </c>
    </row>
    <row r="75" spans="2:3" ht="8.1" customHeight="1" x14ac:dyDescent="0.25"/>
    <row r="76" spans="2:3" x14ac:dyDescent="0.25">
      <c r="C76" s="41" t="s">
        <v>69</v>
      </c>
    </row>
    <row r="77" spans="2:3" ht="8.1" customHeight="1" x14ac:dyDescent="0.25"/>
    <row r="78" spans="2:3" x14ac:dyDescent="0.25">
      <c r="C78" s="41" t="s">
        <v>70</v>
      </c>
    </row>
    <row r="79" spans="2:3" x14ac:dyDescent="0.25">
      <c r="C79" s="30" t="s">
        <v>71</v>
      </c>
    </row>
    <row r="80" spans="2:3" x14ac:dyDescent="0.25">
      <c r="C80" s="30" t="s">
        <v>72</v>
      </c>
    </row>
    <row r="81" spans="2:6" ht="8.1" customHeight="1" thickBot="1" x14ac:dyDescent="0.3"/>
    <row r="82" spans="2:6" ht="15.75" thickTop="1" thickBot="1" x14ac:dyDescent="0.3">
      <c r="C82" s="41" t="s">
        <v>73</v>
      </c>
      <c r="E82" s="42"/>
      <c r="F82" s="43" t="s">
        <v>74</v>
      </c>
    </row>
    <row r="83" spans="2:6" ht="15" thickTop="1" x14ac:dyDescent="0.25">
      <c r="C83" s="30" t="s">
        <v>75</v>
      </c>
    </row>
    <row r="84" spans="2:6" ht="69" customHeight="1" x14ac:dyDescent="0.25">
      <c r="B84" s="52" t="s">
        <v>89</v>
      </c>
    </row>
  </sheetData>
  <sheetProtection algorithmName="SHA-512" hashValue="+uaXM/8aExC8MbzvjxT/0miZ/klaxI2ZzbBwmDAO/SES+pNAP/dGSCKGmrq7+9zymbaNvLAE2o2Zy8q0nODveA==" saltValue="CXIea+i3e4GktC+1ovvcT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G38" sqref="G38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46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x14ac:dyDescent="0.25">
      <c r="B40" s="24" t="s">
        <v>124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Bot="1" x14ac:dyDescent="0.3">
      <c r="B41" s="97" t="s">
        <v>125</v>
      </c>
      <c r="C41" s="69"/>
      <c r="D41" s="70"/>
      <c r="E41" s="71"/>
      <c r="F41" s="76"/>
      <c r="G41" s="72"/>
      <c r="H41" s="73"/>
      <c r="J41" s="98"/>
      <c r="K41" s="98"/>
      <c r="M41" s="28"/>
      <c r="O41" s="99"/>
    </row>
    <row r="42" spans="2:15" ht="18" customHeight="1" thickTop="1" thickBot="1" x14ac:dyDescent="0.3">
      <c r="B42" s="1" t="s">
        <v>126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8"/>
      <c r="C43" s="69"/>
      <c r="D43" s="70"/>
      <c r="E43" s="71"/>
      <c r="F43" s="75"/>
      <c r="G43" s="72"/>
      <c r="H43" s="73"/>
      <c r="J43" s="73"/>
      <c r="K43" s="73"/>
      <c r="M43" s="28"/>
      <c r="O43" s="74"/>
    </row>
    <row r="44" spans="2:15" ht="18" customHeight="1" thickBot="1" x14ac:dyDescent="0.3">
      <c r="B44" s="97" t="s">
        <v>127</v>
      </c>
      <c r="C44" s="69"/>
      <c r="D44" s="70"/>
      <c r="E44" s="71"/>
      <c r="F44" s="76"/>
      <c r="G44" s="72"/>
      <c r="H44" s="73"/>
      <c r="J44" s="73"/>
      <c r="K44" s="73"/>
      <c r="M44" s="28"/>
      <c r="O44" s="74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aS188lhmdTCXgjAJ4Sn4DAr0vx0UwyGs7jM8nvlath60tq7t6QLCzrgtJoMdX8VT8C6hyz3V4JvFzEdLdE9vSA==" saltValue="UKGL44WQ797LSn2sgjOQvg==" spinCount="100000" sheet="1" objects="1" scenarios="1"/>
  <mergeCells count="24"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4:E34"/>
    <mergeCell ref="C35:E35"/>
    <mergeCell ref="C26:F26"/>
    <mergeCell ref="C30:E30"/>
    <mergeCell ref="C31:E31"/>
    <mergeCell ref="C32:E32"/>
    <mergeCell ref="C33:E33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zoomScaleNormal="100" workbookViewId="0">
      <selection activeCell="E47" sqref="E47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a9L6EFsjzYBhvHD4AvqFT/SwT+RvEtSm5IeCQxVLeWeYU866CmCPU3pQYxClmDAVsTLulTlmgMv67dOeKTxSiw==" saltValue="PHPO0WBFfACfQBjCjK8AIw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G3" sqref="G3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50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5" t="s">
        <v>48</v>
      </c>
      <c r="F4" s="86"/>
      <c r="G4" s="33"/>
      <c r="K4" s="65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GXeRb6sddP97sDU+KO9wjJUs+OW0D+ulkwcxKAfFZdqfr3fM8MFlXB56M16d4QJcLcgjXHVEwM9XtUM/q6TeVA==" saltValue="shMT01zHbPN+A5erPlFR1A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zoomScaleNormal="100" workbookViewId="0">
      <selection activeCell="C45" sqref="C45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20" width="15" style="9" bestFit="1" customWidth="1"/>
    <col min="21" max="21" width="15.140625" style="9" customWidth="1"/>
    <col min="22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105</v>
      </c>
      <c r="F3" s="19"/>
      <c r="G3" s="32">
        <v>9993</v>
      </c>
    </row>
    <row r="4" spans="2:15" ht="18" customHeight="1" thickTop="1" thickBot="1" x14ac:dyDescent="0.3">
      <c r="E4" s="85" t="s">
        <v>48</v>
      </c>
      <c r="F4" s="86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7" t="s">
        <v>107</v>
      </c>
      <c r="K6" s="78"/>
    </row>
    <row r="7" spans="2:15" ht="27.95" customHeight="1" x14ac:dyDescent="0.25">
      <c r="B7" s="24" t="s">
        <v>20</v>
      </c>
      <c r="C7" s="82" t="s">
        <v>17</v>
      </c>
      <c r="D7" s="83"/>
      <c r="E7" s="83"/>
      <c r="F7" s="84"/>
      <c r="G7" s="13" t="s">
        <v>2</v>
      </c>
      <c r="H7" s="2" t="s">
        <v>36</v>
      </c>
      <c r="J7" s="54" t="s">
        <v>2</v>
      </c>
      <c r="K7" s="54" t="s">
        <v>36</v>
      </c>
      <c r="M7" s="20" t="s">
        <v>42</v>
      </c>
      <c r="O7" s="54" t="s">
        <v>110</v>
      </c>
    </row>
    <row r="8" spans="2:15" ht="18" customHeight="1" x14ac:dyDescent="0.25">
      <c r="B8" s="4" t="s">
        <v>1</v>
      </c>
      <c r="C8" s="79" t="s">
        <v>3</v>
      </c>
      <c r="D8" s="80"/>
      <c r="E8" s="80"/>
      <c r="F8" s="81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79" t="s">
        <v>4</v>
      </c>
      <c r="D9" s="80"/>
      <c r="E9" s="80"/>
      <c r="F9" s="81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79" t="s">
        <v>5</v>
      </c>
      <c r="D10" s="80"/>
      <c r="E10" s="80"/>
      <c r="F10" s="81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79" t="s">
        <v>7</v>
      </c>
      <c r="D11" s="80"/>
      <c r="E11" s="80"/>
      <c r="F11" s="81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89" t="s">
        <v>43</v>
      </c>
      <c r="C12" s="90"/>
      <c r="D12" s="90"/>
      <c r="E12" s="90"/>
      <c r="F12" s="91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58" t="s">
        <v>108</v>
      </c>
      <c r="L14" s="59"/>
      <c r="M14" s="61">
        <f>SUM(M8:M11)</f>
        <v>0</v>
      </c>
      <c r="O14" s="61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45</v>
      </c>
      <c r="D15" s="34"/>
      <c r="E15" s="35"/>
    </row>
    <row r="16" spans="2:15" ht="15" customHeight="1" thickTop="1" x14ac:dyDescent="0.25">
      <c r="J16" s="77" t="s">
        <v>107</v>
      </c>
      <c r="K16" s="78"/>
    </row>
    <row r="17" spans="2:15" ht="27.95" customHeight="1" x14ac:dyDescent="0.25">
      <c r="B17" s="24" t="s">
        <v>24</v>
      </c>
      <c r="C17" s="82" t="s">
        <v>17</v>
      </c>
      <c r="D17" s="83"/>
      <c r="E17" s="83"/>
      <c r="F17" s="84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42</v>
      </c>
      <c r="O17" s="54" t="s">
        <v>110</v>
      </c>
    </row>
    <row r="18" spans="2:15" ht="18" customHeight="1" x14ac:dyDescent="0.25">
      <c r="B18" s="1" t="s">
        <v>21</v>
      </c>
      <c r="C18" s="79" t="s">
        <v>3</v>
      </c>
      <c r="D18" s="80"/>
      <c r="E18" s="80"/>
      <c r="F18" s="81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45</v>
      </c>
      <c r="D21" s="34"/>
      <c r="E21" s="35"/>
    </row>
    <row r="22" spans="2:15" ht="15.75" thickTop="1" x14ac:dyDescent="0.25">
      <c r="J22" s="77" t="s">
        <v>107</v>
      </c>
      <c r="K22" s="78"/>
    </row>
    <row r="23" spans="2:15" ht="27.95" customHeight="1" x14ac:dyDescent="0.25">
      <c r="B23" s="24" t="s">
        <v>25</v>
      </c>
      <c r="C23" s="82" t="s">
        <v>17</v>
      </c>
      <c r="D23" s="83"/>
      <c r="E23" s="83"/>
      <c r="F23" s="84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42</v>
      </c>
      <c r="O23" s="54" t="s">
        <v>110</v>
      </c>
    </row>
    <row r="24" spans="2:15" ht="18" customHeight="1" x14ac:dyDescent="0.25">
      <c r="B24" s="4" t="s">
        <v>18</v>
      </c>
      <c r="C24" s="92" t="s">
        <v>5</v>
      </c>
      <c r="D24" s="93"/>
      <c r="E24" s="93"/>
      <c r="F24" s="94"/>
      <c r="G24" s="27">
        <v>609465.55000000005</v>
      </c>
      <c r="H24" s="27">
        <v>650922.6</v>
      </c>
      <c r="J24" s="60">
        <f>126338.88+48932.48+81608+77503.36+44761.5+17287.2+1398.6+28012.6+7257.6</f>
        <v>433100.22</v>
      </c>
      <c r="K24" s="60">
        <f>+J24*1.055</f>
        <v>456920.73209999996</v>
      </c>
    </row>
    <row r="25" spans="2:15" ht="18" customHeight="1" x14ac:dyDescent="0.25">
      <c r="B25" s="5"/>
      <c r="C25" s="25"/>
      <c r="D25" s="26"/>
      <c r="E25" s="87" t="s">
        <v>106</v>
      </c>
      <c r="F25" s="88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79" t="s">
        <v>4</v>
      </c>
      <c r="D26" s="80"/>
      <c r="E26" s="80"/>
      <c r="F26" s="80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7" t="s">
        <v>109</v>
      </c>
      <c r="K29" s="78"/>
    </row>
    <row r="30" spans="2:15" ht="27.95" customHeight="1" x14ac:dyDescent="0.25">
      <c r="B30" s="24" t="s">
        <v>40</v>
      </c>
      <c r="C30" s="82" t="s">
        <v>34</v>
      </c>
      <c r="D30" s="83"/>
      <c r="E30" s="84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42</v>
      </c>
      <c r="O30" s="54" t="s">
        <v>110</v>
      </c>
    </row>
    <row r="31" spans="2:15" ht="18" customHeight="1" x14ac:dyDescent="0.25">
      <c r="B31" s="4" t="s">
        <v>8</v>
      </c>
      <c r="C31" s="79" t="s">
        <v>9</v>
      </c>
      <c r="D31" s="80"/>
      <c r="E31" s="81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79" t="s">
        <v>11</v>
      </c>
      <c r="D32" s="80"/>
      <c r="E32" s="81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79" t="s">
        <v>13</v>
      </c>
      <c r="D33" s="80"/>
      <c r="E33" s="81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79" t="s">
        <v>13</v>
      </c>
      <c r="D34" s="80"/>
      <c r="E34" s="81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79" t="s">
        <v>44</v>
      </c>
      <c r="D35" s="80"/>
      <c r="E35" s="81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7" t="s">
        <v>107</v>
      </c>
      <c r="K39" s="78"/>
    </row>
    <row r="40" spans="2:15" ht="27.95" customHeight="1" thickBot="1" x14ac:dyDescent="0.3">
      <c r="B40" s="24" t="s">
        <v>41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42</v>
      </c>
      <c r="O40" s="54" t="s">
        <v>110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78</v>
      </c>
      <c r="H48" s="2" t="s">
        <v>76</v>
      </c>
      <c r="M48" s="20" t="s">
        <v>42</v>
      </c>
    </row>
    <row r="49" spans="2:15" ht="18" customHeight="1" x14ac:dyDescent="0.25">
      <c r="B49" s="1" t="s">
        <v>77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6" t="s">
        <v>111</v>
      </c>
      <c r="J53" s="30"/>
      <c r="M53" s="67">
        <f>+M51-O51</f>
        <v>0</v>
      </c>
    </row>
  </sheetData>
  <sheetProtection algorithmName="SHA-512" hashValue="nJBWxvZq/3UcBtP89be665BWFHFMZcupX8TWRT2+FbTYb8GCLJMDasjpvzU7WYDAtbI+aXTqxpYEjIFI6R9Lrw==" saltValue="XvAvnt/mvIGPjHclyRkmuw==" spinCount="100000" sheet="1" objects="1" scenarios="1"/>
  <mergeCells count="24"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J6:K6"/>
    <mergeCell ref="J16:K16"/>
    <mergeCell ref="J22:K22"/>
    <mergeCell ref="J29:K29"/>
    <mergeCell ref="J39:K3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2024-07-02T08:29:41Z</dcterms:modified>
</cp:coreProperties>
</file>