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251AFA36-C222-4891-B6EC-E37A8E9D5514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3" l="1"/>
  <c r="K24" i="13" s="1"/>
  <c r="H24" i="13"/>
  <c r="G24" i="13"/>
  <c r="J24" i="6"/>
  <c r="H24" i="6"/>
  <c r="G24" i="6"/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5" i="13"/>
  <c r="K25" i="13"/>
  <c r="O25" i="13" s="1"/>
  <c r="M24" i="13"/>
  <c r="O24" i="13"/>
  <c r="J13" i="13"/>
  <c r="K63" i="13" s="1"/>
  <c r="O63" i="13" s="1"/>
  <c r="H13" i="13"/>
  <c r="H64" i="13" s="1"/>
  <c r="M64" i="13" s="1"/>
  <c r="G13" i="13"/>
  <c r="M12" i="13"/>
  <c r="K12" i="13"/>
  <c r="O12" i="13" s="1"/>
  <c r="M11" i="13"/>
  <c r="K11" i="13"/>
  <c r="O11" i="13" s="1"/>
  <c r="M10" i="13"/>
  <c r="K10" i="13"/>
  <c r="O10" i="13" s="1"/>
  <c r="M9" i="13"/>
  <c r="K13" i="13"/>
  <c r="K24" i="6"/>
  <c r="O24" i="6" s="1"/>
  <c r="M24" i="6"/>
  <c r="M15" i="13" l="1"/>
  <c r="G63" i="13"/>
  <c r="H63" i="13" s="1"/>
  <c r="M63" i="13" s="1"/>
  <c r="K65" i="13"/>
  <c r="O65" i="13" s="1"/>
  <c r="K68" i="13"/>
  <c r="O68" i="13" s="1"/>
  <c r="O13" i="13"/>
  <c r="H68" i="13"/>
  <c r="M68" i="13" s="1"/>
  <c r="O9" i="13"/>
  <c r="O15" i="13" s="1"/>
  <c r="H65" i="13"/>
  <c r="M65" i="13" s="1"/>
  <c r="M13" i="13"/>
  <c r="M71" i="6"/>
  <c r="O64" i="6"/>
  <c r="H64" i="6"/>
  <c r="M64" i="6" s="1"/>
  <c r="M73" i="13" l="1"/>
  <c r="O73" i="13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M25" i="6"/>
  <c r="K26" i="6"/>
  <c r="O26" i="6" s="1"/>
  <c r="K25" i="6"/>
  <c r="O25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<sst xmlns="http://schemas.openxmlformats.org/spreadsheetml/2006/main" count="323" uniqueCount="143">
  <si>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</si>
  <si>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</si>
  <si>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</si>
  <si>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</si>
  <si>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</si>
  <si>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</si>
  <si>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</si>
  <si>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</si>
  <si>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</si>
  <si>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</si>
  <si>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</si>
  <si>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</si>
  <si>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</si>
  <si>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</si>
  <si>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</si>
  <si>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</si>
  <si>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</si>
  <si>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</si>
  <si>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</si>
  <si>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</si>
  <si>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</si>
  <si>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</si>
  <si>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</si>
  <si>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</si>
  <si>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</si>
  <si>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</si>
  <si>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</si>
  <si>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</si>
  <si>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</si>
  <si>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</si>
  <si>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</si>
  <si>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</si>
  <si>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</si>
  <si>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</si>
  <si>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</si>
  <si>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</si>
  <si>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</si>
  <si>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</si>
  <si>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</si>
  <si>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</si>
  <si>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</si>
  <si>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</si>
  <si>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</si>
  <si>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</si>
  <si>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</si>
  <si>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</si>
  <si>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</si>
  <si>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</si>
  <si>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</si>
  <si>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</si>
  <si>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</si>
  <si>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</si>
  <si>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</si>
  <si>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</si>
  <si>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</si>
  <si>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</si>
  <si>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</si>
  <si>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</si>
  <si>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</si>
  <si>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</si>
  <si>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</si>
  <si>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</si>
  <si>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</si>
  <si>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</si>
  <si>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</si>
  <si>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</si>
  <si>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</si>
  <si>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</si>
  <si>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</si>
  <si>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</si>
  <si>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</si>
  <si>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</si>
  <si>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</si>
  <si>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</si>
  <si>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</si>
  <si>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</si>
  <si>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</si>
  <si>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</si>
  <si>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</si>
  <si>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</si>
  <si>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</si>
  <si>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</si>
  <si>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</si>
  <si>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</si>
  <si>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</si>
  <si>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</si>
  <si>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</si>
  <si>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</si>
  <si>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</si>
  <si>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</si>
  <si>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</si>
  <si>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</si>
  <si>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</si>
  <si>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</si>
  <si>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</si>
  <si>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</si>
  <si>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</si>
  <si>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</si>
  <si>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</si>
  <si>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</si>
  <si>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</si>
  <si>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</si>
  <si>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</si>
  <si>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</si>
  <si>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</si>
  <si>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</si>
  <si>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</si>
  <si>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</si>
  <si>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</si>
  <si>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</si>
  <si>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</si>
  <si>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</si>
  <si>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</si>
  <si>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</si>
  <si>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</si>
  <si>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</si>
  <si>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</si>
  <si>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</si>
  <si>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</si>
  <si>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</si>
  <si>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</si>
  <si>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</si>
  <si>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</si>
  <si>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</si>
  <si>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</si>
  <si>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</si>
  <si>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</si>
  <si>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</si>
  <si>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</si>
  <si>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</si>
  <si>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</si>
  <si>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</si>
  <si>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</si>
  <si>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</si>
  <si>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</si>
  <si>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</si>
  <si>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</si>
  <si>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</si>
  <si>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Tantièmes Bâtiment 2</t>
  </si>
  <si>
    <r>
      <t xml:space="preserve">Quote-part </t>
    </r>
    <r>
      <rPr>
        <b/>
        <sz val="11"/>
        <rFont val="TAHOMA"/>
        <family val="2"/>
      </rPr>
      <t>Bâtiment 2</t>
    </r>
  </si>
  <si>
    <t>Aide financière proposée par les fournisseurs d'énergie</t>
  </si>
  <si>
    <t>Lot 2 - Menuiseries *</t>
  </si>
  <si>
    <t>(*) Les fenêtres des R+1 et R+2 déjà changées récemment ne seront ni remplacées, ni facturées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</si>
</sst>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i/>
      <sz val="11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9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31" fillId="0" borderId="0" xfId="0" quotePrefix="1" applyFont="1" applyAlignment="1">
      <alignment vertical="center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A2" sqref="A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36</v>
      </c>
      <c r="C2" s="42"/>
      <c r="D2" s="44"/>
    </row>
    <row r="3" spans="2:4" ht="8.1" customHeight="1" x14ac:dyDescent="0.25"/>
    <row r="4" spans="2:4" x14ac:dyDescent="0.25">
      <c r="B4" s="29" t="s">
        <v>26</v>
      </c>
    </row>
    <row r="5" spans="2:4" x14ac:dyDescent="0.25">
      <c r="B5" s="29" t="s">
        <v>27</v>
      </c>
    </row>
    <row r="6" spans="2:4" ht="8.1" customHeight="1" x14ac:dyDescent="0.25"/>
    <row r="7" spans="2:4" x14ac:dyDescent="0.25">
      <c r="B7" s="29" t="s">
        <v>29</v>
      </c>
    </row>
    <row r="8" spans="2:4" x14ac:dyDescent="0.25">
      <c r="B8" s="29" t="s">
        <v>28</v>
      </c>
    </row>
    <row r="9" spans="2:4" ht="8.1" customHeight="1" x14ac:dyDescent="0.25"/>
    <row r="10" spans="2:4" x14ac:dyDescent="0.25">
      <c r="B10" s="29" t="s">
        <v>45</v>
      </c>
    </row>
    <row r="11" spans="2:4" x14ac:dyDescent="0.25">
      <c r="B11" s="29" t="s">
        <v>46</v>
      </c>
    </row>
    <row r="12" spans="2:4" x14ac:dyDescent="0.25">
      <c r="B12" s="29" t="s">
        <v>47</v>
      </c>
    </row>
    <row r="13" spans="2:4" ht="8.1" customHeight="1" x14ac:dyDescent="0.25"/>
    <row r="14" spans="2:4" x14ac:dyDescent="0.25">
      <c r="B14" s="29" t="s">
        <v>44</v>
      </c>
    </row>
    <row r="15" spans="2:4" x14ac:dyDescent="0.25">
      <c r="B15" s="29" t="s">
        <v>63</v>
      </c>
    </row>
    <row r="16" spans="2:4" x14ac:dyDescent="0.25">
      <c r="B16" s="29" t="s">
        <v>64</v>
      </c>
    </row>
    <row r="17" spans="2:5" ht="8.1" customHeight="1" x14ac:dyDescent="0.25"/>
    <row r="18" spans="2:5" x14ac:dyDescent="0.25">
      <c r="B18" s="29" t="s">
        <v>65</v>
      </c>
    </row>
    <row r="19" spans="2:5" x14ac:dyDescent="0.25">
      <c r="B19" s="29" t="s">
        <v>72</v>
      </c>
    </row>
    <row r="20" spans="2:5" ht="8.1" customHeight="1" x14ac:dyDescent="0.25"/>
    <row r="21" spans="2:5" x14ac:dyDescent="0.25">
      <c r="B21" s="29" t="s">
        <v>73</v>
      </c>
    </row>
    <row r="22" spans="2:5" x14ac:dyDescent="0.25">
      <c r="B22" s="29" t="s">
        <v>75</v>
      </c>
    </row>
    <row r="23" spans="2:5" x14ac:dyDescent="0.25">
      <c r="B23" s="29" t="s">
        <v>74</v>
      </c>
    </row>
    <row r="24" spans="2:5" ht="20.100000000000001" customHeight="1" x14ac:dyDescent="0.25"/>
    <row r="25" spans="2:5" ht="20.100000000000001" customHeight="1" x14ac:dyDescent="0.25">
      <c r="B25" s="41" t="s">
        <v>37</v>
      </c>
      <c r="C25" s="38"/>
      <c r="D25" s="38"/>
      <c r="E25" s="39"/>
    </row>
    <row r="26" spans="2:5" ht="8.1" customHeight="1" x14ac:dyDescent="0.25"/>
    <row r="27" spans="2:5" x14ac:dyDescent="0.25">
      <c r="B27" s="29" t="s">
        <v>38</v>
      </c>
    </row>
    <row r="28" spans="2:5" x14ac:dyDescent="0.25">
      <c r="B28" s="29" t="s">
        <v>39</v>
      </c>
    </row>
    <row r="29" spans="2:5" ht="8.1" customHeight="1" x14ac:dyDescent="0.25"/>
    <row r="30" spans="2:5" ht="14.25" customHeight="1" x14ac:dyDescent="0.25">
      <c r="B30" s="40" t="s">
        <v>40</v>
      </c>
      <c r="C30" s="29" t="s">
        <v>66</v>
      </c>
    </row>
    <row r="31" spans="2:5" ht="14.25" customHeight="1" x14ac:dyDescent="0.25">
      <c r="B31" s="40"/>
      <c r="C31" s="29" t="s">
        <v>76</v>
      </c>
    </row>
    <row r="32" spans="2:5" ht="8.1" customHeight="1" x14ac:dyDescent="0.25"/>
    <row r="33" spans="2:3" ht="14.25" customHeight="1" x14ac:dyDescent="0.25">
      <c r="B33" s="40" t="s">
        <v>41</v>
      </c>
      <c r="C33" s="29" t="s">
        <v>77</v>
      </c>
    </row>
    <row r="34" spans="2:3" ht="14.25" customHeight="1" x14ac:dyDescent="0.25">
      <c r="C34" s="29" t="s">
        <v>54</v>
      </c>
    </row>
    <row r="35" spans="2:3" ht="14.25" customHeight="1" x14ac:dyDescent="0.25">
      <c r="C35" s="29" t="s">
        <v>78</v>
      </c>
    </row>
    <row r="36" spans="2:3" ht="14.25" customHeight="1" x14ac:dyDescent="0.25">
      <c r="C36" s="29" t="s">
        <v>79</v>
      </c>
    </row>
    <row r="37" spans="2:3" ht="14.25" customHeight="1" x14ac:dyDescent="0.25">
      <c r="C37" s="29" t="s">
        <v>80</v>
      </c>
    </row>
    <row r="38" spans="2:3" ht="8.1" customHeight="1" x14ac:dyDescent="0.25"/>
    <row r="39" spans="2:3" x14ac:dyDescent="0.25">
      <c r="B39" s="45" t="s">
        <v>57</v>
      </c>
    </row>
    <row r="40" spans="2:3" x14ac:dyDescent="0.25">
      <c r="C40" s="29" t="s">
        <v>30</v>
      </c>
    </row>
    <row r="41" spans="2:3" x14ac:dyDescent="0.25">
      <c r="C41" s="29" t="s">
        <v>49</v>
      </c>
    </row>
    <row r="42" spans="2:3" ht="8.1" customHeight="1" x14ac:dyDescent="0.25"/>
    <row r="43" spans="2:3" x14ac:dyDescent="0.25">
      <c r="B43" s="45" t="s">
        <v>58</v>
      </c>
    </row>
    <row r="44" spans="2:3" x14ac:dyDescent="0.25">
      <c r="C44" s="29" t="s">
        <v>31</v>
      </c>
    </row>
    <row r="45" spans="2:3" x14ac:dyDescent="0.25">
      <c r="C45" s="29" t="s">
        <v>48</v>
      </c>
    </row>
    <row r="46" spans="2:3" ht="8.1" customHeight="1" x14ac:dyDescent="0.25"/>
    <row r="47" spans="2:3" x14ac:dyDescent="0.25">
      <c r="B47" s="29" t="s">
        <v>59</v>
      </c>
    </row>
    <row r="48" spans="2:3" ht="8.1" customHeight="1" x14ac:dyDescent="0.25"/>
    <row r="49" spans="2:3" x14ac:dyDescent="0.25">
      <c r="B49" s="29" t="s">
        <v>120</v>
      </c>
    </row>
    <row r="50" spans="2:3" x14ac:dyDescent="0.25">
      <c r="B50" s="29" t="s">
        <v>121</v>
      </c>
    </row>
    <row r="51" spans="2:3" ht="8.1" customHeight="1" x14ac:dyDescent="0.25"/>
    <row r="52" spans="2:3" x14ac:dyDescent="0.25">
      <c r="B52" s="29" t="s">
        <v>68</v>
      </c>
    </row>
    <row r="53" spans="2:3" x14ac:dyDescent="0.25">
      <c r="B53" s="29" t="s">
        <v>67</v>
      </c>
    </row>
    <row r="54" spans="2:3" x14ac:dyDescent="0.25">
      <c r="B54" s="29" t="s">
        <v>69</v>
      </c>
    </row>
    <row r="55" spans="2:3" x14ac:dyDescent="0.25">
      <c r="B55" s="29" t="s">
        <v>70</v>
      </c>
    </row>
    <row r="56" spans="2:3" ht="8.1" customHeight="1" x14ac:dyDescent="0.25"/>
    <row r="57" spans="2:3" x14ac:dyDescent="0.25">
      <c r="B57" s="29" t="s">
        <v>60</v>
      </c>
    </row>
    <row r="58" spans="2:3" x14ac:dyDescent="0.25">
      <c r="B58" s="29" t="s">
        <v>123</v>
      </c>
    </row>
    <row r="59" spans="2:3" x14ac:dyDescent="0.25">
      <c r="B59" s="29" t="s">
        <v>122</v>
      </c>
    </row>
    <row r="60" spans="2:3" ht="8.1" customHeight="1" x14ac:dyDescent="0.25"/>
    <row r="61" spans="2:3" x14ac:dyDescent="0.25">
      <c r="B61" s="47" t="s">
        <v>71</v>
      </c>
    </row>
    <row r="62" spans="2:3" ht="8.1" customHeight="1" x14ac:dyDescent="0.25"/>
    <row r="63" spans="2:3" x14ac:dyDescent="0.25">
      <c r="C63" s="36" t="s">
        <v>124</v>
      </c>
    </row>
    <row r="64" spans="2:3" x14ac:dyDescent="0.25">
      <c r="C64" s="36" t="s">
        <v>125</v>
      </c>
    </row>
    <row r="65" spans="2:3" ht="8.1" customHeight="1" x14ac:dyDescent="0.25"/>
    <row r="66" spans="2:3" x14ac:dyDescent="0.25">
      <c r="C66" s="36" t="s">
        <v>126</v>
      </c>
    </row>
    <row r="67" spans="2:3" x14ac:dyDescent="0.25">
      <c r="C67" s="29" t="s">
        <v>32</v>
      </c>
    </row>
    <row r="68" spans="2:3" ht="8.1" customHeight="1" x14ac:dyDescent="0.25"/>
    <row r="69" spans="2:3" x14ac:dyDescent="0.25">
      <c r="C69" s="36" t="s">
        <v>127</v>
      </c>
    </row>
    <row r="70" spans="2:3" ht="8.1" customHeight="1" x14ac:dyDescent="0.25"/>
    <row r="71" spans="2:3" x14ac:dyDescent="0.25">
      <c r="B71" s="47" t="s">
        <v>43</v>
      </c>
    </row>
    <row r="72" spans="2:3" ht="8.1" customHeight="1" x14ac:dyDescent="0.25"/>
    <row r="73" spans="2:3" x14ac:dyDescent="0.25">
      <c r="C73" s="36" t="s">
        <v>61</v>
      </c>
    </row>
    <row r="74" spans="2:3" ht="8.1" customHeight="1" x14ac:dyDescent="0.25"/>
    <row r="75" spans="2:3" x14ac:dyDescent="0.25">
      <c r="C75" s="36" t="s">
        <v>62</v>
      </c>
    </row>
    <row r="76" spans="2:3" ht="8.1" customHeight="1" x14ac:dyDescent="0.25"/>
    <row r="77" spans="2:3" x14ac:dyDescent="0.25">
      <c r="C77" s="36" t="s">
        <v>128</v>
      </c>
    </row>
    <row r="78" spans="2:3" x14ac:dyDescent="0.25">
      <c r="C78" s="29" t="s">
        <v>129</v>
      </c>
    </row>
    <row r="79" spans="2:3" x14ac:dyDescent="0.25">
      <c r="C79" s="29" t="s">
        <v>130</v>
      </c>
    </row>
    <row r="80" spans="2:3" x14ac:dyDescent="0.25">
      <c r="C80" s="29" t="s">
        <v>131</v>
      </c>
    </row>
    <row r="81" spans="2:6" ht="8.1" customHeight="1" thickBot="1" x14ac:dyDescent="0.3"/>
    <row r="82" spans="2:6" ht="16.5" thickTop="1" thickBot="1" x14ac:dyDescent="0.3">
      <c r="C82" s="36" t="s">
        <v>33</v>
      </c>
      <c r="E82" s="78"/>
      <c r="F82" s="37" t="s">
        <v>81</v>
      </c>
    </row>
    <row r="83" spans="2:6" ht="15" thickTop="1" x14ac:dyDescent="0.25">
      <c r="C83" s="29" t="s">
        <v>34</v>
      </c>
    </row>
    <row r="84" spans="2:6" ht="69" customHeight="1" x14ac:dyDescent="0.25">
      <c r="B84" s="46" t="s">
        <v>42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136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105</v>
      </c>
      <c r="F3" s="19"/>
      <c r="G3" s="28">
        <v>100718</v>
      </c>
    </row>
    <row r="4" spans="2:15" ht="18" customHeight="1" thickBot="1" x14ac:dyDescent="0.3">
      <c r="E4" s="18" t="s">
        <v>138</v>
      </c>
      <c r="F4" s="19"/>
      <c r="G4" s="31">
        <v>10223</v>
      </c>
    </row>
    <row r="5" spans="2:15" ht="18" customHeight="1" thickTop="1" thickBot="1" x14ac:dyDescent="0.3">
      <c r="E5" s="116" t="s">
        <v>25</v>
      </c>
      <c r="F5" s="117"/>
      <c r="G5" s="77"/>
    </row>
    <row r="6" spans="2:15" ht="20.100000000000001" customHeight="1" thickTop="1" x14ac:dyDescent="0.25">
      <c r="B6" s="22" t="s">
        <v>106</v>
      </c>
    </row>
    <row r="7" spans="2:15" x14ac:dyDescent="0.25">
      <c r="J7" s="87" t="s">
        <v>50</v>
      </c>
      <c r="K7" s="88"/>
    </row>
    <row r="8" spans="2:15" ht="27.95" customHeight="1" x14ac:dyDescent="0.25">
      <c r="B8" s="23" t="s">
        <v>113</v>
      </c>
      <c r="C8" s="99" t="s">
        <v>13</v>
      </c>
      <c r="D8" s="100"/>
      <c r="E8" s="100"/>
      <c r="F8" s="101"/>
      <c r="G8" s="13" t="s">
        <v>0</v>
      </c>
      <c r="H8" s="2" t="s">
        <v>21</v>
      </c>
      <c r="J8" s="48" t="s">
        <v>0</v>
      </c>
      <c r="K8" s="48" t="s">
        <v>21</v>
      </c>
      <c r="M8" s="20" t="s">
        <v>22</v>
      </c>
      <c r="O8" s="48" t="s">
        <v>52</v>
      </c>
    </row>
    <row r="9" spans="2:15" ht="18" customHeight="1" x14ac:dyDescent="0.25">
      <c r="B9" s="4" t="s">
        <v>111</v>
      </c>
      <c r="C9" s="93" t="s">
        <v>1</v>
      </c>
      <c r="D9" s="94"/>
      <c r="E9" s="94"/>
      <c r="F9" s="95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141</v>
      </c>
      <c r="C10" s="93" t="s">
        <v>2</v>
      </c>
      <c r="D10" s="94"/>
      <c r="E10" s="94"/>
      <c r="F10" s="95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132</v>
      </c>
      <c r="C11" s="93" t="s">
        <v>3</v>
      </c>
      <c r="D11" s="94"/>
      <c r="E11" s="94"/>
      <c r="F11" s="95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4</v>
      </c>
      <c r="C12" s="93" t="s">
        <v>5</v>
      </c>
      <c r="D12" s="94"/>
      <c r="E12" s="94"/>
      <c r="F12" s="95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96" t="s">
        <v>55</v>
      </c>
      <c r="C13" s="97"/>
      <c r="D13" s="97"/>
      <c r="E13" s="97"/>
      <c r="F13" s="98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B15" s="86" t="s">
        <v>142</v>
      </c>
      <c r="K15" s="54" t="s">
        <v>53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56</v>
      </c>
      <c r="C18" s="105" t="s">
        <v>24</v>
      </c>
      <c r="D18" s="76"/>
      <c r="E18" s="108" t="s">
        <v>137</v>
      </c>
      <c r="F18" s="109"/>
      <c r="G18" s="78"/>
    </row>
    <row r="19" spans="2:15" ht="20.100000000000001" customHeight="1" thickTop="1" x14ac:dyDescent="0.25">
      <c r="B19" s="22"/>
      <c r="C19" s="106"/>
      <c r="E19" s="110" t="s">
        <v>110</v>
      </c>
      <c r="F19" s="111"/>
      <c r="G19" s="83"/>
    </row>
    <row r="20" spans="2:15" ht="20.100000000000001" customHeight="1" x14ac:dyDescent="0.25">
      <c r="B20" s="22"/>
      <c r="C20" s="107"/>
      <c r="E20" s="112" t="s">
        <v>117</v>
      </c>
      <c r="F20" s="113"/>
      <c r="G20" s="84"/>
    </row>
    <row r="21" spans="2:15" x14ac:dyDescent="0.25">
      <c r="J21" s="89" t="s">
        <v>50</v>
      </c>
      <c r="K21" s="90"/>
    </row>
    <row r="22" spans="2:15" ht="27.95" customHeight="1" x14ac:dyDescent="0.25">
      <c r="B22" s="23" t="s">
        <v>102</v>
      </c>
      <c r="C22" s="99" t="s">
        <v>13</v>
      </c>
      <c r="D22" s="100"/>
      <c r="E22" s="100"/>
      <c r="F22" s="101"/>
      <c r="G22" s="13" t="s">
        <v>0</v>
      </c>
      <c r="H22" s="2" t="s">
        <v>21</v>
      </c>
      <c r="J22" s="48" t="s">
        <v>0</v>
      </c>
      <c r="K22" s="48" t="s">
        <v>21</v>
      </c>
      <c r="M22" s="20" t="s">
        <v>22</v>
      </c>
      <c r="O22" s="48" t="s">
        <v>52</v>
      </c>
    </row>
    <row r="23" spans="2:15" ht="18" customHeight="1" x14ac:dyDescent="0.25">
      <c r="B23" s="4" t="s">
        <v>14</v>
      </c>
      <c r="C23" s="102" t="s">
        <v>3</v>
      </c>
      <c r="D23" s="103"/>
      <c r="E23" s="103"/>
      <c r="F23" s="104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91" t="s">
        <v>139</v>
      </c>
      <c r="F24" s="92"/>
      <c r="G24" s="8" t="str">
        <f>IF(G18=1,63555.85,"")</f>
        <v/>
      </c>
      <c r="H24" s="8" t="str">
        <f>IF(G18=1,67854.25,"")</f>
        <v/>
      </c>
      <c r="J24" s="50" t="str">
        <f>IF(G18=1,45715.03,"")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109</v>
      </c>
      <c r="C25" s="114" t="s">
        <v>2</v>
      </c>
      <c r="D25" s="115"/>
      <c r="E25" s="115"/>
      <c r="F25" s="11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107</v>
      </c>
      <c r="C26" s="114" t="s">
        <v>103</v>
      </c>
      <c r="D26" s="115"/>
      <c r="E26" s="115"/>
      <c r="F26" s="11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89" t="s">
        <v>50</v>
      </c>
      <c r="K31" s="90"/>
    </row>
    <row r="32" spans="2:15" ht="27.95" customHeight="1" thickBot="1" x14ac:dyDescent="0.3">
      <c r="B32" s="23" t="s">
        <v>108</v>
      </c>
      <c r="C32" s="2" t="s">
        <v>15</v>
      </c>
      <c r="E32" s="2" t="s">
        <v>116</v>
      </c>
      <c r="F32" s="33" t="s">
        <v>18</v>
      </c>
      <c r="G32" s="13" t="s">
        <v>0</v>
      </c>
      <c r="H32" s="2" t="s">
        <v>21</v>
      </c>
      <c r="J32" s="48" t="s">
        <v>0</v>
      </c>
      <c r="K32" s="48" t="s">
        <v>21</v>
      </c>
      <c r="M32" s="20" t="s">
        <v>22</v>
      </c>
      <c r="O32" s="48" t="s">
        <v>52</v>
      </c>
    </row>
    <row r="33" spans="2:15" ht="18" customHeight="1" thickTop="1" thickBot="1" x14ac:dyDescent="0.3">
      <c r="B33" s="1" t="s">
        <v>82</v>
      </c>
      <c r="C33" s="3" t="s">
        <v>2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83</v>
      </c>
      <c r="C34" s="3" t="s">
        <v>2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84</v>
      </c>
      <c r="C35" s="3" t="s">
        <v>2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85</v>
      </c>
      <c r="C36" s="3" t="s">
        <v>2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86</v>
      </c>
      <c r="C37" s="3" t="s">
        <v>2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87</v>
      </c>
      <c r="C39" s="3" t="s">
        <v>2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88</v>
      </c>
      <c r="C40" s="3" t="s">
        <v>2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89</v>
      </c>
      <c r="C41" s="3" t="s">
        <v>2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90</v>
      </c>
      <c r="C42" s="3" t="s">
        <v>2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91</v>
      </c>
      <c r="C43" s="3" t="s">
        <v>2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92</v>
      </c>
      <c r="C45" s="3" t="s">
        <v>2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93</v>
      </c>
      <c r="C46" s="3" t="s">
        <v>2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94</v>
      </c>
      <c r="C47" s="3" t="s">
        <v>2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95</v>
      </c>
      <c r="C48" s="3" t="s">
        <v>2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96</v>
      </c>
      <c r="C49" s="3" t="s">
        <v>2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97</v>
      </c>
      <c r="C51" s="3" t="s">
        <v>2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98</v>
      </c>
      <c r="C52" s="3" t="s">
        <v>2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99</v>
      </c>
      <c r="C53" s="3" t="s">
        <v>2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100</v>
      </c>
      <c r="C54" s="3" t="s">
        <v>2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101</v>
      </c>
      <c r="C55" s="3" t="s">
        <v>2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16</v>
      </c>
      <c r="C57" s="3" t="s">
        <v>2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17</v>
      </c>
      <c r="C58" s="3" t="s">
        <v>2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89" t="s">
        <v>51</v>
      </c>
      <c r="K61" s="90"/>
    </row>
    <row r="62" spans="2:15" ht="27.95" customHeight="1" x14ac:dyDescent="0.25">
      <c r="B62" s="23" t="s">
        <v>133</v>
      </c>
      <c r="C62" s="99" t="s">
        <v>19</v>
      </c>
      <c r="D62" s="100"/>
      <c r="E62" s="101"/>
      <c r="F62" s="2" t="s">
        <v>20</v>
      </c>
      <c r="G62" s="13" t="s">
        <v>0</v>
      </c>
      <c r="H62" s="2" t="s">
        <v>21</v>
      </c>
      <c r="J62" s="48" t="s">
        <v>0</v>
      </c>
      <c r="K62" s="48" t="s">
        <v>21</v>
      </c>
      <c r="M62" s="20" t="s">
        <v>22</v>
      </c>
      <c r="O62" s="48" t="s">
        <v>52</v>
      </c>
    </row>
    <row r="63" spans="2:15" ht="18" customHeight="1" x14ac:dyDescent="0.25">
      <c r="B63" s="4" t="s">
        <v>6</v>
      </c>
      <c r="C63" s="93" t="s">
        <v>7</v>
      </c>
      <c r="D63" s="94"/>
      <c r="E63" s="95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134</v>
      </c>
      <c r="C64" s="93" t="s">
        <v>7</v>
      </c>
      <c r="D64" s="94"/>
      <c r="E64" s="95"/>
      <c r="F64" s="85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8</v>
      </c>
      <c r="C65" s="93" t="s">
        <v>9</v>
      </c>
      <c r="D65" s="94"/>
      <c r="E65" s="95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10</v>
      </c>
      <c r="C66" s="93" t="s">
        <v>11</v>
      </c>
      <c r="D66" s="94"/>
      <c r="E66" s="95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12</v>
      </c>
      <c r="C67" s="93" t="s">
        <v>11</v>
      </c>
      <c r="D67" s="94"/>
      <c r="E67" s="95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104</v>
      </c>
      <c r="C68" s="93" t="s">
        <v>23</v>
      </c>
      <c r="D68" s="94"/>
      <c r="E68" s="95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140</v>
      </c>
      <c r="H70" s="2" t="s">
        <v>112</v>
      </c>
      <c r="M70" s="20" t="s">
        <v>22</v>
      </c>
    </row>
    <row r="71" spans="2:15" ht="18" customHeight="1" x14ac:dyDescent="0.25">
      <c r="B71" s="1" t="s">
        <v>35</v>
      </c>
      <c r="C71" s="81" t="s">
        <v>114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115</v>
      </c>
    </row>
    <row r="73" spans="2:15" ht="27.95" customHeight="1" x14ac:dyDescent="0.25">
      <c r="G73" s="80" t="s">
        <v>118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119</v>
      </c>
      <c r="J75" s="29"/>
      <c r="M75" s="58">
        <f>+M73-O73</f>
        <v>0</v>
      </c>
    </row>
  </sheetData>
  <sheetProtection algorithmName="SHA-512" hashValue="B4Q25AM8ESv7KM9qPqbiZDNF0lJdEuR01MjnLnsoXLjmWlHUyQefG6iAHIdcDMwms66dPs4AshDUaRVlBlg2PA==" saltValue="abzp1Pme4ejY8AszsWSJmg==" spinCount="100000" sheet="1" objects="1" scenarios="1"/>
  <mergeCells count="27">
    <mergeCell ref="E5:F5"/>
    <mergeCell ref="C8:F8"/>
    <mergeCell ref="C9:F9"/>
    <mergeCell ref="C10:F10"/>
    <mergeCell ref="C11:F11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8" t="s">
        <v>135</v>
      </c>
      <c r="C1" s="118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105</v>
      </c>
      <c r="F3" s="19"/>
      <c r="G3" s="28">
        <v>100718</v>
      </c>
    </row>
    <row r="4" spans="2:15" ht="18" customHeight="1" thickBot="1" x14ac:dyDescent="0.3">
      <c r="E4" s="18" t="s">
        <v>138</v>
      </c>
      <c r="F4" s="19"/>
      <c r="G4" s="31">
        <v>10223</v>
      </c>
    </row>
    <row r="5" spans="2:15" ht="18" customHeight="1" thickTop="1" thickBot="1" x14ac:dyDescent="0.3">
      <c r="E5" s="116" t="s">
        <v>25</v>
      </c>
      <c r="F5" s="117"/>
      <c r="G5" s="77"/>
    </row>
    <row r="6" spans="2:15" ht="20.100000000000001" customHeight="1" thickTop="1" x14ac:dyDescent="0.25">
      <c r="B6" s="22" t="s">
        <v>106</v>
      </c>
    </row>
    <row r="7" spans="2:15" x14ac:dyDescent="0.25">
      <c r="J7" s="87" t="s">
        <v>50</v>
      </c>
      <c r="K7" s="88"/>
    </row>
    <row r="8" spans="2:15" ht="27.95" customHeight="1" x14ac:dyDescent="0.25">
      <c r="B8" s="23" t="s">
        <v>113</v>
      </c>
      <c r="C8" s="99" t="s">
        <v>13</v>
      </c>
      <c r="D8" s="100"/>
      <c r="E8" s="100"/>
      <c r="F8" s="101"/>
      <c r="G8" s="13" t="s">
        <v>0</v>
      </c>
      <c r="H8" s="2" t="s">
        <v>21</v>
      </c>
      <c r="J8" s="48" t="s">
        <v>0</v>
      </c>
      <c r="K8" s="48" t="s">
        <v>21</v>
      </c>
      <c r="M8" s="20" t="s">
        <v>22</v>
      </c>
      <c r="O8" s="48" t="s">
        <v>52</v>
      </c>
    </row>
    <row r="9" spans="2:15" ht="18" customHeight="1" x14ac:dyDescent="0.25">
      <c r="B9" s="4" t="s">
        <v>111</v>
      </c>
      <c r="C9" s="93" t="s">
        <v>1</v>
      </c>
      <c r="D9" s="94"/>
      <c r="E9" s="94"/>
      <c r="F9" s="95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141</v>
      </c>
      <c r="C10" s="93" t="s">
        <v>2</v>
      </c>
      <c r="D10" s="94"/>
      <c r="E10" s="94"/>
      <c r="F10" s="95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132</v>
      </c>
      <c r="C11" s="93" t="s">
        <v>3</v>
      </c>
      <c r="D11" s="94"/>
      <c r="E11" s="94"/>
      <c r="F11" s="95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4</v>
      </c>
      <c r="C12" s="93" t="s">
        <v>5</v>
      </c>
      <c r="D12" s="94"/>
      <c r="E12" s="94"/>
      <c r="F12" s="95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96" t="s">
        <v>55</v>
      </c>
      <c r="C13" s="97"/>
      <c r="D13" s="97"/>
      <c r="E13" s="97"/>
      <c r="F13" s="98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B15" s="86" t="s">
        <v>142</v>
      </c>
      <c r="K15" s="54" t="s">
        <v>53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56</v>
      </c>
      <c r="C18" s="105" t="s">
        <v>24</v>
      </c>
      <c r="D18" s="76"/>
      <c r="E18" s="108" t="s">
        <v>137</v>
      </c>
      <c r="F18" s="109"/>
      <c r="G18" s="78"/>
    </row>
    <row r="19" spans="2:15" ht="20.100000000000001" customHeight="1" thickTop="1" x14ac:dyDescent="0.25">
      <c r="B19" s="22"/>
      <c r="C19" s="106"/>
      <c r="E19" s="110" t="s">
        <v>110</v>
      </c>
      <c r="F19" s="111"/>
      <c r="G19" s="83"/>
    </row>
    <row r="20" spans="2:15" ht="20.100000000000001" customHeight="1" x14ac:dyDescent="0.25">
      <c r="B20" s="22"/>
      <c r="C20" s="107"/>
      <c r="E20" s="112" t="s">
        <v>117</v>
      </c>
      <c r="F20" s="113"/>
      <c r="G20" s="84"/>
    </row>
    <row r="21" spans="2:15" x14ac:dyDescent="0.25">
      <c r="J21" s="89" t="s">
        <v>50</v>
      </c>
      <c r="K21" s="90"/>
    </row>
    <row r="22" spans="2:15" ht="27.95" customHeight="1" x14ac:dyDescent="0.25">
      <c r="B22" s="23" t="s">
        <v>102</v>
      </c>
      <c r="C22" s="99" t="s">
        <v>13</v>
      </c>
      <c r="D22" s="100"/>
      <c r="E22" s="100"/>
      <c r="F22" s="101"/>
      <c r="G22" s="13" t="s">
        <v>0</v>
      </c>
      <c r="H22" s="2" t="s">
        <v>21</v>
      </c>
      <c r="J22" s="48" t="s">
        <v>0</v>
      </c>
      <c r="K22" s="48" t="s">
        <v>21</v>
      </c>
      <c r="M22" s="20" t="s">
        <v>22</v>
      </c>
      <c r="O22" s="48" t="s">
        <v>52</v>
      </c>
    </row>
    <row r="23" spans="2:15" ht="18" customHeight="1" x14ac:dyDescent="0.25">
      <c r="B23" s="4" t="s">
        <v>14</v>
      </c>
      <c r="C23" s="102" t="s">
        <v>3</v>
      </c>
      <c r="D23" s="103"/>
      <c r="E23" s="103"/>
      <c r="F23" s="104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91" t="s">
        <v>139</v>
      </c>
      <c r="F24" s="92"/>
      <c r="G24" s="8" t="str">
        <f>IF(G18=1,63555.85,"")</f>
        <v/>
      </c>
      <c r="H24" s="8" t="str">
        <f>IF(G18=1,67854.25,"")</f>
        <v/>
      </c>
      <c r="J24" s="50" t="str">
        <f>IF(G18=1,45715.03,"")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109</v>
      </c>
      <c r="C25" s="114" t="s">
        <v>2</v>
      </c>
      <c r="D25" s="115"/>
      <c r="E25" s="115"/>
      <c r="F25" s="11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107</v>
      </c>
      <c r="C26" s="114" t="s">
        <v>103</v>
      </c>
      <c r="D26" s="115"/>
      <c r="E26" s="115"/>
      <c r="F26" s="11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89" t="s">
        <v>50</v>
      </c>
      <c r="K31" s="90"/>
    </row>
    <row r="32" spans="2:15" ht="27.95" customHeight="1" thickBot="1" x14ac:dyDescent="0.3">
      <c r="B32" s="23" t="s">
        <v>108</v>
      </c>
      <c r="C32" s="2" t="s">
        <v>15</v>
      </c>
      <c r="E32" s="2" t="s">
        <v>116</v>
      </c>
      <c r="F32" s="33" t="s">
        <v>18</v>
      </c>
      <c r="G32" s="13" t="s">
        <v>0</v>
      </c>
      <c r="H32" s="2" t="s">
        <v>21</v>
      </c>
      <c r="J32" s="48" t="s">
        <v>0</v>
      </c>
      <c r="K32" s="48" t="s">
        <v>21</v>
      </c>
      <c r="M32" s="20" t="s">
        <v>22</v>
      </c>
      <c r="O32" s="48" t="s">
        <v>52</v>
      </c>
    </row>
    <row r="33" spans="2:15" ht="18" customHeight="1" thickTop="1" thickBot="1" x14ac:dyDescent="0.3">
      <c r="B33" s="1" t="s">
        <v>82</v>
      </c>
      <c r="C33" s="3" t="s">
        <v>2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83</v>
      </c>
      <c r="C34" s="3" t="s">
        <v>2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84</v>
      </c>
      <c r="C35" s="3" t="s">
        <v>2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85</v>
      </c>
      <c r="C36" s="3" t="s">
        <v>2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86</v>
      </c>
      <c r="C37" s="3" t="s">
        <v>2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87</v>
      </c>
      <c r="C39" s="3" t="s">
        <v>2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88</v>
      </c>
      <c r="C40" s="3" t="s">
        <v>2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89</v>
      </c>
      <c r="C41" s="3" t="s">
        <v>2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90</v>
      </c>
      <c r="C42" s="3" t="s">
        <v>2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91</v>
      </c>
      <c r="C43" s="3" t="s">
        <v>2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92</v>
      </c>
      <c r="C45" s="3" t="s">
        <v>2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93</v>
      </c>
      <c r="C46" s="3" t="s">
        <v>2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94</v>
      </c>
      <c r="C47" s="3" t="s">
        <v>2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95</v>
      </c>
      <c r="C48" s="3" t="s">
        <v>2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96</v>
      </c>
      <c r="C49" s="3" t="s">
        <v>2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97</v>
      </c>
      <c r="C51" s="3" t="s">
        <v>2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98</v>
      </c>
      <c r="C52" s="3" t="s">
        <v>2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99</v>
      </c>
      <c r="C53" s="3" t="s">
        <v>2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100</v>
      </c>
      <c r="C54" s="3" t="s">
        <v>2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101</v>
      </c>
      <c r="C55" s="3" t="s">
        <v>2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16</v>
      </c>
      <c r="C57" s="3" t="s">
        <v>2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17</v>
      </c>
      <c r="C58" s="3" t="s">
        <v>2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89" t="s">
        <v>51</v>
      </c>
      <c r="K61" s="90"/>
    </row>
    <row r="62" spans="2:15" ht="27.95" customHeight="1" x14ac:dyDescent="0.25">
      <c r="B62" s="23" t="s">
        <v>133</v>
      </c>
      <c r="C62" s="99" t="s">
        <v>19</v>
      </c>
      <c r="D62" s="100"/>
      <c r="E62" s="101"/>
      <c r="F62" s="2" t="s">
        <v>20</v>
      </c>
      <c r="G62" s="13" t="s">
        <v>0</v>
      </c>
      <c r="H62" s="2" t="s">
        <v>21</v>
      </c>
      <c r="J62" s="48" t="s">
        <v>0</v>
      </c>
      <c r="K62" s="48" t="s">
        <v>21</v>
      </c>
      <c r="M62" s="20" t="s">
        <v>22</v>
      </c>
      <c r="O62" s="48" t="s">
        <v>52</v>
      </c>
    </row>
    <row r="63" spans="2:15" ht="18" customHeight="1" x14ac:dyDescent="0.25">
      <c r="B63" s="4" t="s">
        <v>6</v>
      </c>
      <c r="C63" s="93" t="s">
        <v>7</v>
      </c>
      <c r="D63" s="94"/>
      <c r="E63" s="95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134</v>
      </c>
      <c r="C64" s="93" t="s">
        <v>7</v>
      </c>
      <c r="D64" s="94"/>
      <c r="E64" s="95"/>
      <c r="F64" s="85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8</v>
      </c>
      <c r="C65" s="93" t="s">
        <v>9</v>
      </c>
      <c r="D65" s="94"/>
      <c r="E65" s="95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10</v>
      </c>
      <c r="C66" s="93" t="s">
        <v>11</v>
      </c>
      <c r="D66" s="94"/>
      <c r="E66" s="95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12</v>
      </c>
      <c r="C67" s="93" t="s">
        <v>11</v>
      </c>
      <c r="D67" s="94"/>
      <c r="E67" s="95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104</v>
      </c>
      <c r="C68" s="93" t="s">
        <v>23</v>
      </c>
      <c r="D68" s="94"/>
      <c r="E68" s="95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140</v>
      </c>
      <c r="H70" s="2" t="s">
        <v>112</v>
      </c>
      <c r="M70" s="20" t="s">
        <v>22</v>
      </c>
    </row>
    <row r="71" spans="2:15" ht="18" customHeight="1" x14ac:dyDescent="0.25">
      <c r="B71" s="1" t="s">
        <v>35</v>
      </c>
      <c r="C71" s="81" t="s">
        <v>114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115</v>
      </c>
    </row>
    <row r="73" spans="2:15" ht="27.95" customHeight="1" x14ac:dyDescent="0.25">
      <c r="G73" s="80" t="s">
        <v>118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119</v>
      </c>
      <c r="J75" s="29"/>
      <c r="M75" s="58">
        <f>+M73-O73</f>
        <v>0</v>
      </c>
    </row>
  </sheetData>
  <sheetProtection algorithmName="SHA-512" hashValue="lb1oASvrWlIYv2Z3rdTV361DAEiDskoaZbzM0eYH/odRKTj3JD9nnHAZeOokviLFWCRZxdhbrz50BRU77oZTag==" saltValue="/hEsL36LDFaZyhdenFPX+g==" spinCount="100000" sheet="1" objects="1" scenarios="1"/>
  <mergeCells count="28">
    <mergeCell ref="C10:F10"/>
    <mergeCell ref="B1:C1"/>
    <mergeCell ref="E5:F5"/>
    <mergeCell ref="J7:K7"/>
    <mergeCell ref="C8:F8"/>
    <mergeCell ref="C9:F9"/>
    <mergeCell ref="C26:F26"/>
    <mergeCell ref="C11:F11"/>
    <mergeCell ref="C12:F12"/>
    <mergeCell ref="B13:F13"/>
    <mergeCell ref="C18:C20"/>
    <mergeCell ref="E18:F18"/>
    <mergeCell ref="E19:F19"/>
    <mergeCell ref="E20:F20"/>
    <mergeCell ref="J21:K21"/>
    <mergeCell ref="C22:F22"/>
    <mergeCell ref="C23:F23"/>
    <mergeCell ref="E24:F24"/>
    <mergeCell ref="C25:F25"/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2024-11-05T15:46:32Z</dcterms:modified>
</cp:coreProperties>
</file>